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10" activeTab="0"/>
  </bookViews>
  <sheets>
    <sheet name="111大會報價單" sheetId="1" r:id="rId1"/>
  </sheets>
  <definedNames/>
  <calcPr fullCalcOnLoad="1"/>
</workbook>
</file>

<file path=xl/sharedStrings.xml><?xml version="1.0" encoding="utf-8"?>
<sst xmlns="http://schemas.openxmlformats.org/spreadsheetml/2006/main" count="144" uniqueCount="110">
  <si>
    <t>說              明</t>
  </si>
  <si>
    <t>第1天中餐</t>
  </si>
  <si>
    <t>第2天中餐</t>
  </si>
  <si>
    <t>第2天晚餐</t>
  </si>
  <si>
    <t>領隊差旅小費</t>
  </si>
  <si>
    <t>司機差旅小費</t>
  </si>
  <si>
    <t>(請蓋公司章)</t>
  </si>
  <si>
    <t>旅行社名稱：</t>
  </si>
  <si>
    <t>指定單人房</t>
  </si>
  <si>
    <t>住宿含早餐</t>
  </si>
  <si>
    <t>壹、</t>
  </si>
  <si>
    <t>交  通</t>
  </si>
  <si>
    <t>1.</t>
  </si>
  <si>
    <t>2.</t>
  </si>
  <si>
    <t>住  宿</t>
  </si>
  <si>
    <t>3.</t>
  </si>
  <si>
    <t>膳  食</t>
  </si>
  <si>
    <t>4.</t>
  </si>
  <si>
    <t>門票</t>
  </si>
  <si>
    <t>5.</t>
  </si>
  <si>
    <t>保險費</t>
  </si>
  <si>
    <t>6.</t>
  </si>
  <si>
    <t>雜費</t>
  </si>
  <si>
    <t>旅遊平安險</t>
  </si>
  <si>
    <t>8.</t>
  </si>
  <si>
    <t>管理費及利潤</t>
  </si>
  <si>
    <t>貳、</t>
  </si>
  <si>
    <t>其他相關費用估價</t>
  </si>
  <si>
    <t>200萬旅遊平安險+10萬意外醫療險</t>
  </si>
  <si>
    <t>會議場租</t>
  </si>
  <si>
    <t>責任險及履約保險</t>
  </si>
  <si>
    <t>會議茶點</t>
  </si>
  <si>
    <t>廠商展示</t>
  </si>
  <si>
    <t>單位</t>
  </si>
  <si>
    <t>數量</t>
  </si>
  <si>
    <t>台/2天</t>
  </si>
  <si>
    <t>三人房</t>
  </si>
  <si>
    <t>四人房</t>
  </si>
  <si>
    <t>間</t>
  </si>
  <si>
    <t>二人房</t>
  </si>
  <si>
    <t>以250人費用估價項目</t>
  </si>
  <si>
    <t>桌/10人</t>
  </si>
  <si>
    <t>博幼票</t>
  </si>
  <si>
    <t>依實際車數計價</t>
  </si>
  <si>
    <t>依實際車數計價</t>
  </si>
  <si>
    <t>貳、(小計)</t>
  </si>
  <si>
    <t>壹、(小計)</t>
  </si>
  <si>
    <t>合計：壹+貳</t>
  </si>
  <si>
    <t>(含咖啡、茶、點心)※以實支實付</t>
  </si>
  <si>
    <t>地址：</t>
  </si>
  <si>
    <t>電話：                       傳真：</t>
  </si>
  <si>
    <t>單價</t>
  </si>
  <si>
    <t>複價</t>
  </si>
  <si>
    <t>百合廳</t>
  </si>
  <si>
    <t>玫瑰廳</t>
  </si>
  <si>
    <t>張</t>
  </si>
  <si>
    <t>人</t>
  </si>
  <si>
    <t>車</t>
  </si>
  <si>
    <t>廳</t>
  </si>
  <si>
    <t>200萬責任險及履約保險+20萬醫療險</t>
  </si>
  <si>
    <t>咖啡</t>
  </si>
  <si>
    <t>熱茶</t>
  </si>
  <si>
    <t>桶</t>
  </si>
  <si>
    <t>請註明每桶幾人份</t>
  </si>
  <si>
    <t>請註明每桶幾人份</t>
  </si>
  <si>
    <t>百合廳+玫瑰廳</t>
  </si>
  <si>
    <t>第2天早餐</t>
  </si>
  <si>
    <t>第1天晚餐</t>
  </si>
  <si>
    <r>
      <t xml:space="preserve">依實際入住間數計價，另免費開放三溫暖使用。
 </t>
    </r>
    <r>
      <rPr>
        <sz val="14"/>
        <color indexed="10"/>
        <rFont val="標楷體"/>
        <family val="4"/>
      </rPr>
      <t>註：只要該房間住二人，並以二人房
    計價，以此類推。</t>
    </r>
  </si>
  <si>
    <t>台/來回1趟</t>
  </si>
  <si>
    <t>日    期：111年3月18日~19日(星期五~六)</t>
  </si>
  <si>
    <t>日期：  110    年        月          日</t>
  </si>
  <si>
    <r>
      <t>旅遊名稱：111年度會員大會暨</t>
    </r>
    <r>
      <rPr>
        <sz val="16"/>
        <color indexed="10"/>
        <rFont val="標楷體"/>
        <family val="4"/>
      </rPr>
      <t>溪頭教育園區或九族文化村之旅</t>
    </r>
  </si>
  <si>
    <t>中式每桌(含2瓶果汁每瓶960cc)，請附菜單。</t>
  </si>
  <si>
    <t>中式每桌(含2瓶果汁每瓶960cc)，請附菜單。</t>
  </si>
  <si>
    <t>溪頭教育園區，實報實銷。</t>
  </si>
  <si>
    <t>溪頭:博幼票資格依遊樂區規定，實報實銷。</t>
  </si>
  <si>
    <t>九族文化村，實報實銷。</t>
  </si>
  <si>
    <t>九族:博幼票資格依遊樂區規定，實報實銷。</t>
  </si>
  <si>
    <t>旅遊平安險(80歲~89歲)</t>
  </si>
  <si>
    <t>人</t>
  </si>
  <si>
    <t>100萬旅遊平安險+10萬醫療險</t>
  </si>
  <si>
    <t>行政服務費</t>
  </si>
  <si>
    <t>廠商識別證...等等</t>
  </si>
  <si>
    <t>福容大飯店麗寶樂園店</t>
  </si>
  <si>
    <r>
      <t>遊覽車</t>
    </r>
    <r>
      <rPr>
        <sz val="12"/>
        <color indexed="8"/>
        <rFont val="標楷體"/>
        <family val="4"/>
      </rPr>
      <t>（台北至麗寶及溪頭/九族）</t>
    </r>
  </si>
  <si>
    <r>
      <t>遊覽車</t>
    </r>
    <r>
      <rPr>
        <sz val="12"/>
        <color indexed="8"/>
        <rFont val="標楷體"/>
        <family val="4"/>
      </rPr>
      <t>（高雄至麗寶及溪頭/九族）</t>
    </r>
  </si>
  <si>
    <r>
      <t>遊覽車</t>
    </r>
    <r>
      <rPr>
        <sz val="12"/>
        <color indexed="8"/>
        <rFont val="標楷體"/>
        <family val="4"/>
      </rPr>
      <t>（台中至麗寶及溪頭/九族）</t>
    </r>
  </si>
  <si>
    <t>福容麗寶至台中高鐵站</t>
  </si>
  <si>
    <t>團體成人門票</t>
  </si>
  <si>
    <t>團體學生門票</t>
  </si>
  <si>
    <t>團體兒童門票</t>
  </si>
  <si>
    <t>(未滿3歲以下不收)</t>
  </si>
  <si>
    <t>旅遊小手冊及會員証..等製作(未滿3歲以下不收)</t>
  </si>
  <si>
    <t>司機領隊住宿費</t>
  </si>
  <si>
    <r>
      <t>限5年內四排椅</t>
    </r>
    <r>
      <rPr>
        <sz val="14"/>
        <color indexed="8"/>
        <rFont val="新細明體"/>
        <family val="1"/>
      </rPr>
      <t>，</t>
    </r>
    <r>
      <rPr>
        <sz val="14"/>
        <color indexed="8"/>
        <rFont val="標楷體"/>
        <family val="4"/>
      </rPr>
      <t>每車以35人估算(含過路停車費)</t>
    </r>
  </si>
  <si>
    <t>限5年內四排椅，每車以35人估算(含過路停車費)</t>
  </si>
  <si>
    <t>預估1~3台車接送至高鐵站(3/18晚餐後)(含過路停車費)</t>
  </si>
  <si>
    <t xml:space="preserve">     『111年度第四屆第二次會員大會暨旅遊』報價單</t>
  </si>
  <si>
    <t>團體票(12歲以上)</t>
  </si>
  <si>
    <t>半票(6~12歲以下)</t>
  </si>
  <si>
    <t>特惠票(65歲以上)</t>
  </si>
  <si>
    <r>
      <t xml:space="preserve">福容大飯店麗寶樂園店-玫瑰廳(需備麥克風一支)
</t>
    </r>
    <r>
      <rPr>
        <sz val="14"/>
        <color indexed="10"/>
        <rFont val="標楷體"/>
        <family val="4"/>
      </rPr>
      <t>註:參展廠家有些會使用到小容量電器，延長線由廠商自備，並於10:30進場開始陳列展示產品。</t>
    </r>
  </si>
  <si>
    <r>
      <t>福容大飯店麗寶樂園店-百合廳(含投影、錄音設備…等會議所需)，</t>
    </r>
    <r>
      <rPr>
        <sz val="14"/>
        <color indexed="10"/>
        <rFont val="標楷體"/>
        <family val="4"/>
      </rPr>
      <t>花店於10:00左右陸續將盆花於場內擺放，旅行社及公會工作人員9:00於場外準備相關會議資料，需安排貴賓休息區。</t>
    </r>
  </si>
  <si>
    <t xml:space="preserve">   注意事項:以上報價價格均須含稅.
       投標截止收件日期：110年10月25日上午12:00止。(※投標文件需於12點前送達)
收件地點：中華民國電機技師公會中區辦事處 台中市西區華美街408號4樓  E-MAIL:tpee.tc@gmail.com</t>
  </si>
  <si>
    <t>鹿港老街半日導覽老師</t>
  </si>
  <si>
    <t>鹿港老街半日導覽老師</t>
  </si>
  <si>
    <t>旅行社承辦人：              行動:</t>
  </si>
  <si>
    <r>
      <t>福容大飯店/中式每桌(果汁無限暢飲、一瓶啤酒-金牌玻璃瓶)，自帶紅酒及烈酒免酒水服務費</t>
    </r>
    <r>
      <rPr>
        <sz val="12"/>
        <rFont val="新細明體"/>
        <family val="1"/>
      </rPr>
      <t>，</t>
    </r>
    <r>
      <rPr>
        <sz val="12"/>
        <rFont val="標楷體"/>
        <family val="4"/>
      </rPr>
      <t>請附菜單。</t>
    </r>
  </si>
  <si>
    <r>
      <t xml:space="preserve">        中華民國電機技師公會報價單 </t>
    </r>
    <r>
      <rPr>
        <sz val="26"/>
        <color indexed="8"/>
        <rFont val="標楷體"/>
        <family val="4"/>
      </rPr>
      <t xml:space="preserve">   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</si>
</sst>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"/>
    <numFmt numFmtId="183" formatCode="#,##0;[Red]#,##0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8"/>
      <name val="標楷體"/>
      <family val="4"/>
    </font>
    <font>
      <sz val="16"/>
      <color indexed="10"/>
      <name val="標楷體"/>
      <family val="4"/>
    </font>
    <font>
      <sz val="26"/>
      <color indexed="8"/>
      <name val="標楷體"/>
      <family val="4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8"/>
      <color indexed="8"/>
      <name val="標楷體"/>
      <family val="4"/>
    </font>
    <font>
      <sz val="2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sz val="14"/>
      <color theme="1"/>
      <name val="標楷體"/>
      <family val="4"/>
    </font>
    <font>
      <sz val="14"/>
      <color rgb="FFFF0000"/>
      <name val="標楷體"/>
      <family val="4"/>
    </font>
    <font>
      <sz val="18"/>
      <color theme="1"/>
      <name val="標楷體"/>
      <family val="4"/>
    </font>
    <font>
      <sz val="20"/>
      <color theme="1"/>
      <name val="標楷體"/>
      <family val="4"/>
    </font>
    <font>
      <sz val="26"/>
      <color theme="1"/>
      <name val="標楷體"/>
      <family val="4"/>
    </font>
    <font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 style="thin"/>
      <top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1" fillId="0" borderId="0" applyFont="0" applyFill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22" borderId="10" xfId="0" applyFont="1" applyFill="1" applyBorder="1" applyAlignment="1">
      <alignment horizontal="left" vertical="center"/>
    </xf>
    <xf numFmtId="0" fontId="51" fillId="22" borderId="11" xfId="0" applyFont="1" applyFill="1" applyBorder="1" applyAlignment="1">
      <alignment horizontal="left" vertical="center"/>
    </xf>
    <xf numFmtId="0" fontId="52" fillId="22" borderId="11" xfId="0" applyFont="1" applyFill="1" applyBorder="1" applyAlignment="1">
      <alignment horizontal="left" vertical="center"/>
    </xf>
    <xf numFmtId="0" fontId="52" fillId="22" borderId="10" xfId="0" applyFont="1" applyFill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52" fillId="32" borderId="0" xfId="0" applyFont="1" applyFill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/>
    </xf>
    <xf numFmtId="0" fontId="6" fillId="22" borderId="11" xfId="0" applyFont="1" applyFill="1" applyBorder="1" applyAlignment="1">
      <alignment horizontal="center" vertical="center" wrapText="1"/>
    </xf>
    <xf numFmtId="176" fontId="6" fillId="22" borderId="11" xfId="0" applyNumberFormat="1" applyFont="1" applyFill="1" applyBorder="1" applyAlignment="1">
      <alignment horizontal="right" vertical="center"/>
    </xf>
    <xf numFmtId="0" fontId="6" fillId="22" borderId="18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vertical="center"/>
    </xf>
    <xf numFmtId="0" fontId="52" fillId="22" borderId="11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2" fillId="22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22" borderId="11" xfId="0" applyFont="1" applyFill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3" fillId="32" borderId="19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22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2" fillId="22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3" fillId="32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top" wrapText="1"/>
    </xf>
    <xf numFmtId="0" fontId="50" fillId="32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183" fontId="6" fillId="0" borderId="19" xfId="0" applyNumberFormat="1" applyFont="1" applyFill="1" applyBorder="1" applyAlignment="1">
      <alignment horizontal="right" vertical="center"/>
    </xf>
    <xf numFmtId="183" fontId="6" fillId="0" borderId="18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50" fillId="32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32" borderId="1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52" fillId="0" borderId="13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52" fillId="0" borderId="19" xfId="0" applyFont="1" applyBorder="1" applyAlignment="1">
      <alignment vertical="center" wrapText="1"/>
    </xf>
    <xf numFmtId="0" fontId="52" fillId="0" borderId="24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31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3" fillId="32" borderId="13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3" fillId="32" borderId="24" xfId="0" applyFont="1" applyFill="1" applyBorder="1" applyAlignment="1">
      <alignment horizontal="left" vertical="center"/>
    </xf>
    <xf numFmtId="49" fontId="3" fillId="32" borderId="24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6" fillId="0" borderId="3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49" fontId="6" fillId="22" borderId="11" xfId="0" applyNumberFormat="1" applyFont="1" applyFill="1" applyBorder="1" applyAlignment="1">
      <alignment horizontal="left" vertical="center"/>
    </xf>
    <xf numFmtId="0" fontId="6" fillId="22" borderId="1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B1" sqref="B1:K1"/>
    </sheetView>
  </sheetViews>
  <sheetFormatPr defaultColWidth="9.00390625" defaultRowHeight="15.75"/>
  <cols>
    <col min="1" max="1" width="1.12109375" style="1" customWidth="1"/>
    <col min="2" max="2" width="3.375" style="1" customWidth="1"/>
    <col min="3" max="3" width="5.00390625" style="1" customWidth="1"/>
    <col min="4" max="4" width="14.125" style="1" customWidth="1"/>
    <col min="5" max="5" width="11.625" style="47" customWidth="1"/>
    <col min="6" max="6" width="23.50390625" style="1" customWidth="1"/>
    <col min="7" max="7" width="11.50390625" style="52" customWidth="1"/>
    <col min="8" max="8" width="7.125" style="62" customWidth="1"/>
    <col min="9" max="9" width="6.875" style="62" customWidth="1"/>
    <col min="10" max="10" width="9.625" style="1" customWidth="1"/>
    <col min="11" max="11" width="56.75390625" style="47" customWidth="1"/>
    <col min="12" max="16384" width="9.00390625" style="1" customWidth="1"/>
  </cols>
  <sheetData>
    <row r="1" spans="2:11" ht="38.25" customHeight="1">
      <c r="B1" s="152" t="s">
        <v>109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2:11" ht="33" customHeight="1">
      <c r="B2" s="145" t="s">
        <v>98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2:11" ht="21.75" customHeight="1">
      <c r="B3" s="154" t="s">
        <v>72</v>
      </c>
      <c r="C3" s="154"/>
      <c r="D3" s="154"/>
      <c r="E3" s="154"/>
      <c r="F3" s="154"/>
      <c r="G3" s="154"/>
      <c r="H3" s="154"/>
      <c r="I3" s="154"/>
      <c r="J3" s="154"/>
      <c r="K3" s="154"/>
    </row>
    <row r="4" spans="2:11" ht="23.25" customHeight="1">
      <c r="B4" s="153" t="s">
        <v>70</v>
      </c>
      <c r="C4" s="153"/>
      <c r="D4" s="153"/>
      <c r="E4" s="153"/>
      <c r="F4" s="153"/>
      <c r="G4" s="153"/>
      <c r="H4" s="153"/>
      <c r="I4" s="153"/>
      <c r="J4" s="153"/>
      <c r="K4" s="153"/>
    </row>
    <row r="5" spans="2:11" ht="21" customHeight="1">
      <c r="B5" s="2" t="s">
        <v>10</v>
      </c>
      <c r="C5" s="3" t="s">
        <v>40</v>
      </c>
      <c r="D5" s="3"/>
      <c r="E5" s="42"/>
      <c r="F5" s="4"/>
      <c r="G5" s="48"/>
      <c r="H5" s="53"/>
      <c r="I5" s="53"/>
      <c r="J5" s="4"/>
      <c r="K5" s="63"/>
    </row>
    <row r="6" spans="2:11" s="18" customFormat="1" ht="19.5" customHeight="1">
      <c r="B6" s="13"/>
      <c r="C6" s="14"/>
      <c r="D6" s="15"/>
      <c r="E6" s="43"/>
      <c r="F6" s="16"/>
      <c r="G6" s="16" t="s">
        <v>33</v>
      </c>
      <c r="H6" s="54" t="s">
        <v>34</v>
      </c>
      <c r="I6" s="54" t="s">
        <v>51</v>
      </c>
      <c r="J6" s="17" t="s">
        <v>52</v>
      </c>
      <c r="K6" s="64" t="s">
        <v>0</v>
      </c>
    </row>
    <row r="7" spans="2:11" s="21" customFormat="1" ht="21" customHeight="1">
      <c r="B7" s="155"/>
      <c r="C7" s="116" t="s">
        <v>12</v>
      </c>
      <c r="D7" s="156" t="s">
        <v>11</v>
      </c>
      <c r="E7" s="107" t="s">
        <v>85</v>
      </c>
      <c r="F7" s="108"/>
      <c r="G7" s="66" t="s">
        <v>35</v>
      </c>
      <c r="H7" s="55">
        <v>5</v>
      </c>
      <c r="I7" s="55"/>
      <c r="J7" s="19">
        <f>H7*I7</f>
        <v>0</v>
      </c>
      <c r="K7" s="20" t="s">
        <v>95</v>
      </c>
    </row>
    <row r="8" spans="2:11" s="21" customFormat="1" ht="21" customHeight="1">
      <c r="B8" s="155"/>
      <c r="C8" s="117"/>
      <c r="D8" s="155"/>
      <c r="E8" s="107" t="s">
        <v>86</v>
      </c>
      <c r="F8" s="108"/>
      <c r="G8" s="66" t="s">
        <v>35</v>
      </c>
      <c r="H8" s="55">
        <v>1</v>
      </c>
      <c r="I8" s="55"/>
      <c r="J8" s="19">
        <f aca="true" t="shared" si="0" ref="J8:J35">H8*I8</f>
        <v>0</v>
      </c>
      <c r="K8" s="20" t="s">
        <v>96</v>
      </c>
    </row>
    <row r="9" spans="2:11" s="21" customFormat="1" ht="21" customHeight="1">
      <c r="B9" s="155"/>
      <c r="C9" s="117"/>
      <c r="D9" s="155"/>
      <c r="E9" s="107" t="s">
        <v>87</v>
      </c>
      <c r="F9" s="108"/>
      <c r="G9" s="66" t="s">
        <v>35</v>
      </c>
      <c r="H9" s="55">
        <v>1</v>
      </c>
      <c r="I9" s="55"/>
      <c r="J9" s="19"/>
      <c r="K9" s="20" t="s">
        <v>96</v>
      </c>
    </row>
    <row r="10" spans="2:11" s="21" customFormat="1" ht="19.5">
      <c r="B10" s="155"/>
      <c r="C10" s="158"/>
      <c r="D10" s="157"/>
      <c r="E10" s="121" t="s">
        <v>88</v>
      </c>
      <c r="F10" s="106"/>
      <c r="G10" s="69" t="s">
        <v>69</v>
      </c>
      <c r="H10" s="55">
        <v>1</v>
      </c>
      <c r="I10" s="55"/>
      <c r="J10" s="19">
        <f t="shared" si="0"/>
        <v>0</v>
      </c>
      <c r="K10" s="92" t="s">
        <v>97</v>
      </c>
    </row>
    <row r="11" spans="2:11" s="18" customFormat="1" ht="18" customHeight="1">
      <c r="B11" s="146"/>
      <c r="C11" s="116" t="s">
        <v>13</v>
      </c>
      <c r="D11" s="147" t="s">
        <v>14</v>
      </c>
      <c r="E11" s="94" t="s">
        <v>84</v>
      </c>
      <c r="F11" s="24" t="s">
        <v>39</v>
      </c>
      <c r="G11" s="49" t="s">
        <v>38</v>
      </c>
      <c r="H11" s="56">
        <v>121</v>
      </c>
      <c r="I11" s="56"/>
      <c r="J11" s="19">
        <f t="shared" si="0"/>
        <v>0</v>
      </c>
      <c r="K11" s="149" t="s">
        <v>68</v>
      </c>
    </row>
    <row r="12" spans="2:11" s="18" customFormat="1" ht="18" customHeight="1">
      <c r="B12" s="125"/>
      <c r="C12" s="148"/>
      <c r="D12" s="125"/>
      <c r="E12" s="95"/>
      <c r="F12" s="24" t="s">
        <v>36</v>
      </c>
      <c r="G12" s="49" t="s">
        <v>38</v>
      </c>
      <c r="H12" s="56">
        <v>2</v>
      </c>
      <c r="I12" s="56"/>
      <c r="J12" s="19">
        <f t="shared" si="0"/>
        <v>0</v>
      </c>
      <c r="K12" s="150"/>
    </row>
    <row r="13" spans="2:11" s="18" customFormat="1" ht="18.75" customHeight="1">
      <c r="B13" s="125"/>
      <c r="C13" s="118"/>
      <c r="D13" s="125"/>
      <c r="E13" s="95"/>
      <c r="F13" s="24" t="s">
        <v>37</v>
      </c>
      <c r="G13" s="49" t="s">
        <v>38</v>
      </c>
      <c r="H13" s="56">
        <v>1</v>
      </c>
      <c r="I13" s="56"/>
      <c r="J13" s="19">
        <f t="shared" si="0"/>
        <v>0</v>
      </c>
      <c r="K13" s="150"/>
    </row>
    <row r="14" spans="2:11" s="18" customFormat="1" ht="19.5" customHeight="1">
      <c r="B14" s="125"/>
      <c r="C14" s="119"/>
      <c r="D14" s="144"/>
      <c r="E14" s="96"/>
      <c r="F14" s="24" t="s">
        <v>8</v>
      </c>
      <c r="G14" s="49" t="s">
        <v>38</v>
      </c>
      <c r="H14" s="56">
        <v>1</v>
      </c>
      <c r="I14" s="56"/>
      <c r="J14" s="19">
        <f t="shared" si="0"/>
        <v>0</v>
      </c>
      <c r="K14" s="150"/>
    </row>
    <row r="15" spans="2:11" s="18" customFormat="1" ht="34.5" customHeight="1">
      <c r="B15" s="118"/>
      <c r="C15" s="116" t="s">
        <v>15</v>
      </c>
      <c r="D15" s="120" t="s">
        <v>16</v>
      </c>
      <c r="E15" s="141" t="s">
        <v>1</v>
      </c>
      <c r="F15" s="142"/>
      <c r="G15" s="73" t="s">
        <v>41</v>
      </c>
      <c r="H15" s="74">
        <v>25</v>
      </c>
      <c r="I15" s="74">
        <v>3300</v>
      </c>
      <c r="J15" s="81">
        <f t="shared" si="0"/>
        <v>82500</v>
      </c>
      <c r="K15" s="75" t="s">
        <v>73</v>
      </c>
    </row>
    <row r="16" spans="2:11" s="18" customFormat="1" ht="54" customHeight="1">
      <c r="B16" s="118"/>
      <c r="C16" s="117"/>
      <c r="D16" s="118"/>
      <c r="E16" s="109" t="s">
        <v>67</v>
      </c>
      <c r="F16" s="110"/>
      <c r="G16" s="49" t="s">
        <v>41</v>
      </c>
      <c r="H16" s="56">
        <v>25</v>
      </c>
      <c r="I16" s="56">
        <v>9670</v>
      </c>
      <c r="J16" s="19">
        <f t="shared" si="0"/>
        <v>241750</v>
      </c>
      <c r="K16" s="93" t="s">
        <v>108</v>
      </c>
    </row>
    <row r="17" spans="2:11" s="18" customFormat="1" ht="21" customHeight="1">
      <c r="B17" s="118"/>
      <c r="C17" s="118"/>
      <c r="D17" s="118"/>
      <c r="E17" s="129" t="s">
        <v>66</v>
      </c>
      <c r="F17" s="130"/>
      <c r="G17" s="77"/>
      <c r="H17" s="78"/>
      <c r="I17" s="78"/>
      <c r="J17" s="82">
        <f t="shared" si="0"/>
        <v>0</v>
      </c>
      <c r="K17" s="76" t="s">
        <v>9</v>
      </c>
    </row>
    <row r="18" spans="2:11" s="18" customFormat="1" ht="33.75" customHeight="1">
      <c r="B18" s="118"/>
      <c r="C18" s="118"/>
      <c r="D18" s="118"/>
      <c r="E18" s="114" t="s">
        <v>2</v>
      </c>
      <c r="F18" s="115"/>
      <c r="G18" s="25" t="s">
        <v>41</v>
      </c>
      <c r="H18" s="56">
        <v>25</v>
      </c>
      <c r="I18" s="56">
        <v>3300</v>
      </c>
      <c r="J18" s="19">
        <f t="shared" si="0"/>
        <v>82500</v>
      </c>
      <c r="K18" s="65" t="s">
        <v>74</v>
      </c>
    </row>
    <row r="19" spans="2:11" s="18" customFormat="1" ht="29.25" customHeight="1">
      <c r="B19" s="118"/>
      <c r="C19" s="119"/>
      <c r="D19" s="119"/>
      <c r="E19" s="114" t="s">
        <v>3</v>
      </c>
      <c r="F19" s="115"/>
      <c r="G19" s="25" t="s">
        <v>41</v>
      </c>
      <c r="H19" s="56">
        <v>25</v>
      </c>
      <c r="I19" s="56">
        <v>4400</v>
      </c>
      <c r="J19" s="19">
        <f t="shared" si="0"/>
        <v>110000</v>
      </c>
      <c r="K19" s="65" t="s">
        <v>73</v>
      </c>
    </row>
    <row r="20" spans="2:11" s="28" customFormat="1" ht="21" customHeight="1">
      <c r="B20" s="26"/>
      <c r="C20" s="111" t="s">
        <v>17</v>
      </c>
      <c r="D20" s="143" t="s">
        <v>18</v>
      </c>
      <c r="E20" s="97" t="s">
        <v>106</v>
      </c>
      <c r="F20" s="98"/>
      <c r="G20" s="29" t="s">
        <v>57</v>
      </c>
      <c r="H20" s="57">
        <v>1</v>
      </c>
      <c r="I20" s="57"/>
      <c r="J20" s="19">
        <f t="shared" si="0"/>
        <v>0</v>
      </c>
      <c r="K20" s="83" t="s">
        <v>105</v>
      </c>
    </row>
    <row r="21" spans="2:11" s="28" customFormat="1" ht="21" customHeight="1">
      <c r="B21" s="26"/>
      <c r="C21" s="112"/>
      <c r="D21" s="124"/>
      <c r="E21" s="97" t="s">
        <v>99</v>
      </c>
      <c r="F21" s="98"/>
      <c r="G21" s="29" t="s">
        <v>55</v>
      </c>
      <c r="H21" s="57">
        <v>1</v>
      </c>
      <c r="I21" s="57"/>
      <c r="J21" s="19">
        <f>H21*I21</f>
        <v>0</v>
      </c>
      <c r="K21" s="83" t="s">
        <v>75</v>
      </c>
    </row>
    <row r="22" spans="2:11" s="28" customFormat="1" ht="21" customHeight="1">
      <c r="B22" s="26"/>
      <c r="C22" s="112"/>
      <c r="D22" s="124"/>
      <c r="E22" s="97" t="s">
        <v>100</v>
      </c>
      <c r="F22" s="98"/>
      <c r="G22" s="29" t="s">
        <v>55</v>
      </c>
      <c r="H22" s="57">
        <v>1</v>
      </c>
      <c r="I22" s="57"/>
      <c r="J22" s="19">
        <f t="shared" si="0"/>
        <v>0</v>
      </c>
      <c r="K22" s="83" t="s">
        <v>76</v>
      </c>
    </row>
    <row r="23" spans="2:11" s="28" customFormat="1" ht="23.25" customHeight="1">
      <c r="B23" s="26"/>
      <c r="C23" s="112"/>
      <c r="D23" s="124"/>
      <c r="E23" s="97" t="s">
        <v>101</v>
      </c>
      <c r="F23" s="98"/>
      <c r="G23" s="29" t="s">
        <v>55</v>
      </c>
      <c r="H23" s="57">
        <v>1</v>
      </c>
      <c r="I23" s="57"/>
      <c r="J23" s="19">
        <f>H23*I23</f>
        <v>0</v>
      </c>
      <c r="K23" s="83" t="s">
        <v>76</v>
      </c>
    </row>
    <row r="24" spans="2:11" s="28" customFormat="1" ht="19.5" customHeight="1">
      <c r="B24" s="26"/>
      <c r="C24" s="112"/>
      <c r="D24" s="124"/>
      <c r="E24" s="101" t="s">
        <v>89</v>
      </c>
      <c r="F24" s="102"/>
      <c r="G24" s="88" t="s">
        <v>55</v>
      </c>
      <c r="H24" s="89">
        <v>1</v>
      </c>
      <c r="I24" s="89"/>
      <c r="J24" s="90">
        <f t="shared" si="0"/>
        <v>0</v>
      </c>
      <c r="K24" s="91" t="s">
        <v>77</v>
      </c>
    </row>
    <row r="25" spans="2:11" s="28" customFormat="1" ht="19.5" customHeight="1">
      <c r="B25" s="26"/>
      <c r="C25" s="112"/>
      <c r="D25" s="124"/>
      <c r="E25" s="101" t="s">
        <v>90</v>
      </c>
      <c r="F25" s="102"/>
      <c r="G25" s="88" t="s">
        <v>55</v>
      </c>
      <c r="H25" s="89">
        <v>1</v>
      </c>
      <c r="I25" s="89"/>
      <c r="J25" s="90">
        <f>H25*I25</f>
        <v>0</v>
      </c>
      <c r="K25" s="91" t="s">
        <v>77</v>
      </c>
    </row>
    <row r="26" spans="2:11" s="28" customFormat="1" ht="19.5" customHeight="1">
      <c r="B26" s="26"/>
      <c r="C26" s="112"/>
      <c r="D26" s="124"/>
      <c r="E26" s="101" t="s">
        <v>91</v>
      </c>
      <c r="F26" s="102"/>
      <c r="G26" s="88" t="s">
        <v>55</v>
      </c>
      <c r="H26" s="89">
        <v>1</v>
      </c>
      <c r="I26" s="89"/>
      <c r="J26" s="90">
        <f>H26*I26</f>
        <v>0</v>
      </c>
      <c r="K26" s="91" t="s">
        <v>77</v>
      </c>
    </row>
    <row r="27" spans="2:11" s="28" customFormat="1" ht="19.5" customHeight="1">
      <c r="B27" s="26"/>
      <c r="C27" s="113"/>
      <c r="D27" s="125"/>
      <c r="E27" s="101" t="s">
        <v>42</v>
      </c>
      <c r="F27" s="102"/>
      <c r="G27" s="88" t="s">
        <v>55</v>
      </c>
      <c r="H27" s="89">
        <v>1</v>
      </c>
      <c r="I27" s="89"/>
      <c r="J27" s="90">
        <f t="shared" si="0"/>
        <v>0</v>
      </c>
      <c r="K27" s="91" t="s">
        <v>78</v>
      </c>
    </row>
    <row r="28" spans="2:11" s="28" customFormat="1" ht="23.25" customHeight="1">
      <c r="B28" s="26"/>
      <c r="C28" s="111" t="s">
        <v>19</v>
      </c>
      <c r="D28" s="143" t="s">
        <v>20</v>
      </c>
      <c r="E28" s="99" t="s">
        <v>30</v>
      </c>
      <c r="F28" s="100"/>
      <c r="G28" s="29" t="s">
        <v>56</v>
      </c>
      <c r="H28" s="57">
        <v>1</v>
      </c>
      <c r="I28" s="57"/>
      <c r="J28" s="19">
        <f t="shared" si="0"/>
        <v>0</v>
      </c>
      <c r="K28" s="30" t="s">
        <v>59</v>
      </c>
    </row>
    <row r="29" spans="2:11" s="28" customFormat="1" ht="21" customHeight="1">
      <c r="B29" s="22"/>
      <c r="C29" s="151"/>
      <c r="D29" s="144"/>
      <c r="E29" s="114" t="s">
        <v>23</v>
      </c>
      <c r="F29" s="115"/>
      <c r="G29" s="25" t="s">
        <v>56</v>
      </c>
      <c r="H29" s="57">
        <v>1</v>
      </c>
      <c r="I29" s="57"/>
      <c r="J29" s="19">
        <f t="shared" si="0"/>
        <v>0</v>
      </c>
      <c r="K29" s="30" t="s">
        <v>28</v>
      </c>
    </row>
    <row r="30" spans="2:11" s="28" customFormat="1" ht="21" customHeight="1">
      <c r="B30" s="22"/>
      <c r="C30" s="84"/>
      <c r="D30" s="85"/>
      <c r="E30" s="103" t="s">
        <v>79</v>
      </c>
      <c r="F30" s="103"/>
      <c r="G30" s="29" t="s">
        <v>80</v>
      </c>
      <c r="H30" s="57">
        <v>1</v>
      </c>
      <c r="I30" s="86"/>
      <c r="J30" s="19">
        <f t="shared" si="0"/>
        <v>0</v>
      </c>
      <c r="K30" s="87" t="s">
        <v>81</v>
      </c>
    </row>
    <row r="31" spans="2:11" s="28" customFormat="1" ht="21" customHeight="1">
      <c r="B31" s="124"/>
      <c r="C31" s="111" t="s">
        <v>21</v>
      </c>
      <c r="D31" s="143" t="s">
        <v>22</v>
      </c>
      <c r="E31" s="99" t="s">
        <v>5</v>
      </c>
      <c r="F31" s="100"/>
      <c r="G31" s="29" t="s">
        <v>57</v>
      </c>
      <c r="H31" s="57">
        <v>7</v>
      </c>
      <c r="I31" s="57"/>
      <c r="J31" s="19">
        <f t="shared" si="0"/>
        <v>0</v>
      </c>
      <c r="K31" s="30" t="s">
        <v>44</v>
      </c>
    </row>
    <row r="32" spans="2:11" s="28" customFormat="1" ht="21" customHeight="1">
      <c r="B32" s="125"/>
      <c r="C32" s="118"/>
      <c r="D32" s="125"/>
      <c r="E32" s="99" t="s">
        <v>4</v>
      </c>
      <c r="F32" s="100"/>
      <c r="G32" s="29" t="s">
        <v>57</v>
      </c>
      <c r="H32" s="57">
        <v>7</v>
      </c>
      <c r="I32" s="57"/>
      <c r="J32" s="19">
        <f t="shared" si="0"/>
        <v>0</v>
      </c>
      <c r="K32" s="30" t="s">
        <v>43</v>
      </c>
    </row>
    <row r="33" spans="2:11" s="28" customFormat="1" ht="21" customHeight="1">
      <c r="B33" s="125"/>
      <c r="C33" s="118"/>
      <c r="D33" s="125"/>
      <c r="E33" s="99" t="s">
        <v>94</v>
      </c>
      <c r="F33" s="100"/>
      <c r="G33" s="29" t="s">
        <v>57</v>
      </c>
      <c r="H33" s="57">
        <v>7</v>
      </c>
      <c r="I33" s="57"/>
      <c r="J33" s="19">
        <f>H33*I33</f>
        <v>0</v>
      </c>
      <c r="K33" s="30" t="s">
        <v>43</v>
      </c>
    </row>
    <row r="34" spans="2:11" s="28" customFormat="1" ht="24" customHeight="1">
      <c r="B34" s="125"/>
      <c r="C34" s="119"/>
      <c r="D34" s="144"/>
      <c r="E34" s="99" t="s">
        <v>82</v>
      </c>
      <c r="F34" s="100"/>
      <c r="G34" s="29" t="s">
        <v>80</v>
      </c>
      <c r="H34" s="57">
        <v>1</v>
      </c>
      <c r="I34" s="57"/>
      <c r="J34" s="19">
        <f t="shared" si="0"/>
        <v>0</v>
      </c>
      <c r="K34" s="30" t="s">
        <v>93</v>
      </c>
    </row>
    <row r="35" spans="2:11" s="28" customFormat="1" ht="22.5" customHeight="1">
      <c r="B35" s="7"/>
      <c r="C35" s="31" t="s">
        <v>24</v>
      </c>
      <c r="D35" s="67" t="s">
        <v>25</v>
      </c>
      <c r="E35" s="122" t="s">
        <v>83</v>
      </c>
      <c r="F35" s="173"/>
      <c r="G35" s="32" t="s">
        <v>80</v>
      </c>
      <c r="H35" s="59">
        <v>1</v>
      </c>
      <c r="I35" s="59"/>
      <c r="J35" s="19">
        <f t="shared" si="0"/>
        <v>0</v>
      </c>
      <c r="K35" s="33" t="s">
        <v>92</v>
      </c>
    </row>
    <row r="36" spans="2:11" s="28" customFormat="1" ht="23.25" customHeight="1">
      <c r="B36" s="34"/>
      <c r="C36" s="139" t="s">
        <v>46</v>
      </c>
      <c r="D36" s="140"/>
      <c r="E36" s="126"/>
      <c r="F36" s="127"/>
      <c r="G36" s="104">
        <f>SUM(J7:J35)</f>
        <v>516750</v>
      </c>
      <c r="H36" s="105"/>
      <c r="I36" s="105"/>
      <c r="J36" s="106"/>
      <c r="K36" s="30"/>
    </row>
    <row r="37" spans="2:11" s="28" customFormat="1" ht="24.75" customHeight="1">
      <c r="B37" s="5" t="s">
        <v>26</v>
      </c>
      <c r="C37" s="166" t="s">
        <v>27</v>
      </c>
      <c r="D37" s="167"/>
      <c r="E37" s="105"/>
      <c r="F37" s="105"/>
      <c r="G37" s="35"/>
      <c r="H37" s="58"/>
      <c r="I37" s="58"/>
      <c r="J37" s="36"/>
      <c r="K37" s="37"/>
    </row>
    <row r="38" spans="2:11" s="28" customFormat="1" ht="80.25" customHeight="1">
      <c r="B38" s="6"/>
      <c r="C38" s="38" t="s">
        <v>12</v>
      </c>
      <c r="D38" s="23" t="s">
        <v>29</v>
      </c>
      <c r="E38" s="104" t="s">
        <v>53</v>
      </c>
      <c r="F38" s="165"/>
      <c r="G38" s="70" t="s">
        <v>58</v>
      </c>
      <c r="H38" s="57">
        <v>1</v>
      </c>
      <c r="I38" s="57"/>
      <c r="J38" s="27">
        <f>H38*I38</f>
        <v>0</v>
      </c>
      <c r="K38" s="68" t="s">
        <v>103</v>
      </c>
    </row>
    <row r="39" spans="2:11" s="28" customFormat="1" ht="66" customHeight="1">
      <c r="B39" s="7"/>
      <c r="C39" s="38" t="s">
        <v>13</v>
      </c>
      <c r="D39" s="23" t="s">
        <v>32</v>
      </c>
      <c r="E39" s="104" t="s">
        <v>54</v>
      </c>
      <c r="F39" s="128"/>
      <c r="G39" s="72" t="s">
        <v>58</v>
      </c>
      <c r="H39" s="57">
        <v>1</v>
      </c>
      <c r="I39" s="57"/>
      <c r="J39" s="27">
        <f>H39*I39</f>
        <v>0</v>
      </c>
      <c r="K39" s="68" t="s">
        <v>102</v>
      </c>
    </row>
    <row r="40" spans="2:11" s="28" customFormat="1" ht="27" customHeight="1">
      <c r="B40" s="7"/>
      <c r="C40" s="38" t="s">
        <v>15</v>
      </c>
      <c r="D40" s="23" t="s">
        <v>31</v>
      </c>
      <c r="E40" s="122" t="s">
        <v>65</v>
      </c>
      <c r="F40" s="168"/>
      <c r="G40" s="70" t="s">
        <v>56</v>
      </c>
      <c r="H40" s="57">
        <v>100</v>
      </c>
      <c r="I40" s="57"/>
      <c r="J40" s="27">
        <f>H40*I40</f>
        <v>0</v>
      </c>
      <c r="K40" s="30" t="s">
        <v>48</v>
      </c>
    </row>
    <row r="41" spans="2:11" s="28" customFormat="1" ht="25.5" customHeight="1">
      <c r="B41" s="71"/>
      <c r="C41" s="79" t="s">
        <v>17</v>
      </c>
      <c r="D41" s="24" t="s">
        <v>60</v>
      </c>
      <c r="E41" s="169"/>
      <c r="F41" s="170"/>
      <c r="G41" s="32" t="s">
        <v>62</v>
      </c>
      <c r="H41" s="59">
        <v>4</v>
      </c>
      <c r="I41" s="59"/>
      <c r="J41" s="27">
        <f>H41*I41</f>
        <v>0</v>
      </c>
      <c r="K41" s="80" t="s">
        <v>64</v>
      </c>
    </row>
    <row r="42" spans="2:11" s="28" customFormat="1" ht="24.75" customHeight="1">
      <c r="B42" s="71"/>
      <c r="C42" s="79" t="s">
        <v>19</v>
      </c>
      <c r="D42" s="24" t="s">
        <v>61</v>
      </c>
      <c r="E42" s="171"/>
      <c r="F42" s="172"/>
      <c r="G42" s="32" t="s">
        <v>62</v>
      </c>
      <c r="H42" s="59">
        <v>4</v>
      </c>
      <c r="I42" s="59"/>
      <c r="J42" s="27">
        <f>H42*I42</f>
        <v>0</v>
      </c>
      <c r="K42" s="80" t="s">
        <v>63</v>
      </c>
    </row>
    <row r="43" spans="2:11" s="28" customFormat="1" ht="24" customHeight="1" thickBot="1">
      <c r="B43" s="8"/>
      <c r="C43" s="139" t="s">
        <v>45</v>
      </c>
      <c r="D43" s="140"/>
      <c r="E43" s="122"/>
      <c r="F43" s="123"/>
      <c r="G43" s="39"/>
      <c r="H43" s="159">
        <f>SUM(J38:J42)</f>
        <v>0</v>
      </c>
      <c r="I43" s="160"/>
      <c r="J43" s="161"/>
      <c r="K43" s="33"/>
    </row>
    <row r="44" spans="2:11" s="28" customFormat="1" ht="21" customHeight="1">
      <c r="B44" s="9"/>
      <c r="C44" s="10" t="s">
        <v>47</v>
      </c>
      <c r="D44" s="10"/>
      <c r="E44" s="44"/>
      <c r="F44" s="11"/>
      <c r="G44" s="162">
        <f>H43+G36</f>
        <v>516750</v>
      </c>
      <c r="H44" s="163"/>
      <c r="I44" s="163"/>
      <c r="J44" s="164"/>
      <c r="K44" s="40"/>
    </row>
    <row r="45" spans="2:11" s="28" customFormat="1" ht="64.5" customHeight="1" thickBot="1">
      <c r="B45" s="136" t="s">
        <v>104</v>
      </c>
      <c r="C45" s="137"/>
      <c r="D45" s="137"/>
      <c r="E45" s="137"/>
      <c r="F45" s="137"/>
      <c r="G45" s="137"/>
      <c r="H45" s="137"/>
      <c r="I45" s="137"/>
      <c r="J45" s="137"/>
      <c r="K45" s="138"/>
    </row>
    <row r="46" spans="1:11" s="18" customFormat="1" ht="11.25" customHeight="1">
      <c r="A46" s="41"/>
      <c r="B46" s="41"/>
      <c r="C46" s="41"/>
      <c r="D46" s="41"/>
      <c r="E46" s="45"/>
      <c r="F46" s="41"/>
      <c r="G46" s="50"/>
      <c r="H46" s="60"/>
      <c r="I46" s="60"/>
      <c r="J46" s="41"/>
      <c r="K46" s="45"/>
    </row>
    <row r="47" spans="2:11" s="18" customFormat="1" ht="24" customHeight="1">
      <c r="B47" s="133" t="s">
        <v>7</v>
      </c>
      <c r="C47" s="133"/>
      <c r="D47" s="133"/>
      <c r="E47" s="132"/>
      <c r="F47" s="132"/>
      <c r="G47" s="132"/>
      <c r="H47" s="132"/>
      <c r="I47" s="132"/>
      <c r="J47" s="132"/>
      <c r="K47" s="45" t="s">
        <v>6</v>
      </c>
    </row>
    <row r="48" spans="2:11" s="18" customFormat="1" ht="18" customHeight="1">
      <c r="B48" s="133" t="s">
        <v>49</v>
      </c>
      <c r="C48" s="133"/>
      <c r="D48" s="133"/>
      <c r="E48" s="132"/>
      <c r="F48" s="132"/>
      <c r="G48" s="132"/>
      <c r="H48" s="132"/>
      <c r="I48" s="132"/>
      <c r="J48" s="132"/>
      <c r="K48" s="45"/>
    </row>
    <row r="49" spans="2:11" s="18" customFormat="1" ht="21.75" customHeight="1">
      <c r="B49" s="134" t="s">
        <v>50</v>
      </c>
      <c r="C49" s="134"/>
      <c r="D49" s="134"/>
      <c r="E49" s="135"/>
      <c r="F49" s="135"/>
      <c r="G49" s="135"/>
      <c r="H49" s="135"/>
      <c r="I49" s="135"/>
      <c r="J49" s="135"/>
      <c r="K49" s="45" t="s">
        <v>107</v>
      </c>
    </row>
    <row r="50" spans="2:11" s="18" customFormat="1" ht="21.75" customHeight="1">
      <c r="B50" s="131" t="s">
        <v>71</v>
      </c>
      <c r="C50" s="131"/>
      <c r="D50" s="131"/>
      <c r="E50" s="132"/>
      <c r="F50" s="132"/>
      <c r="G50" s="132"/>
      <c r="H50" s="132"/>
      <c r="I50" s="132"/>
      <c r="J50" s="132"/>
      <c r="K50" s="45"/>
    </row>
    <row r="51" spans="2:11" s="18" customFormat="1" ht="19.5" customHeight="1">
      <c r="B51" s="41"/>
      <c r="C51" s="41"/>
      <c r="D51" s="41"/>
      <c r="E51" s="45"/>
      <c r="F51" s="41"/>
      <c r="G51" s="50"/>
      <c r="H51" s="60"/>
      <c r="I51" s="60"/>
      <c r="J51" s="41"/>
      <c r="K51" s="45"/>
    </row>
    <row r="52" spans="2:11" ht="19.5" customHeight="1">
      <c r="B52" s="12"/>
      <c r="C52" s="12"/>
      <c r="D52" s="12"/>
      <c r="E52" s="46"/>
      <c r="F52" s="12"/>
      <c r="G52" s="51"/>
      <c r="H52" s="61"/>
      <c r="I52" s="61"/>
      <c r="J52" s="12"/>
      <c r="K52" s="46"/>
    </row>
    <row r="53" spans="2:11" ht="19.5" customHeight="1">
      <c r="B53" s="12"/>
      <c r="C53" s="12"/>
      <c r="D53" s="12"/>
      <c r="E53" s="46"/>
      <c r="F53" s="12"/>
      <c r="G53" s="51"/>
      <c r="H53" s="61"/>
      <c r="I53" s="61"/>
      <c r="J53" s="12"/>
      <c r="K53" s="46"/>
    </row>
    <row r="54" spans="2:11" ht="19.5" customHeight="1">
      <c r="B54" s="12"/>
      <c r="C54" s="12"/>
      <c r="D54" s="12"/>
      <c r="E54" s="46"/>
      <c r="F54" s="12"/>
      <c r="G54" s="51"/>
      <c r="H54" s="61"/>
      <c r="I54" s="61"/>
      <c r="J54" s="12"/>
      <c r="K54" s="46"/>
    </row>
    <row r="55" spans="2:11" ht="19.5" customHeight="1">
      <c r="B55" s="12"/>
      <c r="C55" s="12"/>
      <c r="D55" s="12"/>
      <c r="E55" s="46"/>
      <c r="F55" s="12"/>
      <c r="G55" s="51"/>
      <c r="H55" s="61"/>
      <c r="I55" s="61"/>
      <c r="J55" s="12"/>
      <c r="K55" s="46"/>
    </row>
    <row r="56" spans="2:11" ht="19.5" customHeight="1">
      <c r="B56" s="12"/>
      <c r="C56" s="12"/>
      <c r="D56" s="12"/>
      <c r="E56" s="46"/>
      <c r="F56" s="12"/>
      <c r="G56" s="51"/>
      <c r="H56" s="61"/>
      <c r="I56" s="61"/>
      <c r="J56" s="12"/>
      <c r="K56" s="46"/>
    </row>
    <row r="57" spans="2:11" ht="19.5" customHeight="1">
      <c r="B57" s="12"/>
      <c r="C57" s="12"/>
      <c r="D57" s="12"/>
      <c r="E57" s="46"/>
      <c r="F57" s="12"/>
      <c r="G57" s="51"/>
      <c r="H57" s="61"/>
      <c r="I57" s="61"/>
      <c r="J57" s="12"/>
      <c r="K57" s="46"/>
    </row>
    <row r="58" spans="2:11" ht="19.5" customHeight="1">
      <c r="B58" s="12"/>
      <c r="C58" s="12"/>
      <c r="D58" s="12"/>
      <c r="E58" s="46"/>
      <c r="F58" s="12"/>
      <c r="G58" s="51"/>
      <c r="H58" s="61"/>
      <c r="I58" s="61"/>
      <c r="J58" s="12"/>
      <c r="K58" s="46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3">
    <mergeCell ref="C37:F37"/>
    <mergeCell ref="D20:D27"/>
    <mergeCell ref="E22:F22"/>
    <mergeCell ref="E24:F24"/>
    <mergeCell ref="E40:F42"/>
    <mergeCell ref="E34:F34"/>
    <mergeCell ref="E35:F35"/>
    <mergeCell ref="C28:C29"/>
    <mergeCell ref="B1:K1"/>
    <mergeCell ref="B4:K4"/>
    <mergeCell ref="E7:F7"/>
    <mergeCell ref="B3:K3"/>
    <mergeCell ref="B7:B10"/>
    <mergeCell ref="D7:D10"/>
    <mergeCell ref="C7:C10"/>
    <mergeCell ref="E15:F15"/>
    <mergeCell ref="D28:D29"/>
    <mergeCell ref="B2:K2"/>
    <mergeCell ref="E8:F8"/>
    <mergeCell ref="B11:B14"/>
    <mergeCell ref="B15:B19"/>
    <mergeCell ref="D11:D14"/>
    <mergeCell ref="C11:C14"/>
    <mergeCell ref="K11:K14"/>
    <mergeCell ref="E18:F18"/>
    <mergeCell ref="B50:J50"/>
    <mergeCell ref="B47:J47"/>
    <mergeCell ref="B48:J48"/>
    <mergeCell ref="B49:J49"/>
    <mergeCell ref="B45:K45"/>
    <mergeCell ref="C43:D43"/>
    <mergeCell ref="H43:J43"/>
    <mergeCell ref="G44:J44"/>
    <mergeCell ref="E43:F43"/>
    <mergeCell ref="B31:B34"/>
    <mergeCell ref="E36:F36"/>
    <mergeCell ref="C31:C34"/>
    <mergeCell ref="E39:F39"/>
    <mergeCell ref="E31:F31"/>
    <mergeCell ref="E32:F32"/>
    <mergeCell ref="C36:D36"/>
    <mergeCell ref="D31:D34"/>
    <mergeCell ref="E38:F38"/>
    <mergeCell ref="G36:J36"/>
    <mergeCell ref="E9:F9"/>
    <mergeCell ref="E16:F16"/>
    <mergeCell ref="C20:C27"/>
    <mergeCell ref="E20:F20"/>
    <mergeCell ref="E27:F27"/>
    <mergeCell ref="E29:F29"/>
    <mergeCell ref="C15:C19"/>
    <mergeCell ref="D15:D19"/>
    <mergeCell ref="E10:F10"/>
    <mergeCell ref="E11:E14"/>
    <mergeCell ref="E21:F21"/>
    <mergeCell ref="E33:F33"/>
    <mergeCell ref="E23:F23"/>
    <mergeCell ref="E25:F25"/>
    <mergeCell ref="E26:F26"/>
    <mergeCell ref="E30:F30"/>
    <mergeCell ref="E28:F28"/>
    <mergeCell ref="E19:F19"/>
    <mergeCell ref="E17:F17"/>
  </mergeCells>
  <printOptions/>
  <pageMargins left="0.11811023622047245" right="0.11811023622047245" top="0.15748031496062992" bottom="0.15748031496062992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中華民國電機技師公會南區辦事處</dc:creator>
  <cp:keywords/>
  <dc:description/>
  <cp:lastModifiedBy>淑真</cp:lastModifiedBy>
  <cp:lastPrinted>2021-10-07T07:08:55Z</cp:lastPrinted>
  <dcterms:created xsi:type="dcterms:W3CDTF">2013-05-17T02:43:25Z</dcterms:created>
  <dcterms:modified xsi:type="dcterms:W3CDTF">2021-10-15T06:00:20Z</dcterms:modified>
  <cp:category/>
  <cp:version/>
  <cp:contentType/>
  <cp:contentStatus/>
</cp:coreProperties>
</file>